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285" windowWidth="12120" windowHeight="9120" activeTab="0"/>
  </bookViews>
  <sheets>
    <sheet name="Calc" sheetId="1" r:id="rId1"/>
  </sheets>
  <definedNames>
    <definedName name="_xlnm.Print_Area" localSheetId="0">'Calc'!$A$8:$G$24</definedName>
  </definedNames>
  <calcPr fullCalcOnLoad="1"/>
</workbook>
</file>

<file path=xl/sharedStrings.xml><?xml version="1.0" encoding="utf-8"?>
<sst xmlns="http://schemas.openxmlformats.org/spreadsheetml/2006/main" count="26" uniqueCount="18">
  <si>
    <t>Primary Drive</t>
  </si>
  <si>
    <t>Final Drive</t>
  </si>
  <si>
    <t>MPH</t>
  </si>
  <si>
    <t>RPM</t>
  </si>
  <si>
    <t>GEAR</t>
  </si>
  <si>
    <t>% Step to higher gear</t>
  </si>
  <si>
    <t>INPUTS</t>
  </si>
  <si>
    <t>Rear Tire Diameter (inches)</t>
  </si>
  <si>
    <t>Front Sprocket (Teeth)</t>
  </si>
  <si>
    <t>Rear Sprocket (Teeth)</t>
  </si>
  <si>
    <t>Internal Gear Ratio</t>
  </si>
  <si>
    <t>Overall Gear Ratio</t>
  </si>
  <si>
    <t>See notes below</t>
  </si>
  <si>
    <t>Tire Circumference (Inches)</t>
  </si>
  <si>
    <t>Note: To measure tire circumference roll bike and measure the length of one revolution of rear wheel. Then divide measurement by 3.1416 to calculate diameter.</t>
  </si>
  <si>
    <t>Gen 4 ZX-10R Gear Calculation</t>
  </si>
  <si>
    <t>Stock = 17</t>
  </si>
  <si>
    <t>Stock = 39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</si>
</sst>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00"/>
    <numFmt numFmtId="168" formatCode="0.0"/>
    <numFmt numFmtId="169" formatCode="0.0000000"/>
    <numFmt numFmtId="170" formatCode="_(* #,##0.0_);_(* \(#,##0.0\);_(* &quot;-&quot;??_);_(@_)"/>
    <numFmt numFmtId="171" formatCode="_(* #,##0_);_(* \(#,##0\);_(* &quot;-&quot;??_);_(@_)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b/>
      <sz val="24"/>
      <name val="Geneva"/>
      <family val="0"/>
    </font>
    <font>
      <sz val="18"/>
      <name val="Geneva"/>
      <family val="0"/>
    </font>
    <font>
      <sz val="10"/>
      <name val="Geneva"/>
      <family val="0"/>
    </font>
    <font>
      <b/>
      <sz val="18"/>
      <color indexed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7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Genev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1" fillId="33" borderId="14" xfId="0" applyFont="1" applyFill="1" applyBorder="1" applyAlignment="1">
      <alignment/>
    </xf>
    <xf numFmtId="9" fontId="0" fillId="0" borderId="10" xfId="57" applyFont="1" applyBorder="1" applyAlignment="1">
      <alignment/>
    </xf>
    <xf numFmtId="9" fontId="0" fillId="0" borderId="13" xfId="57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71" fontId="4" fillId="0" borderId="10" xfId="42" applyNumberFormat="1" applyFont="1" applyFill="1" applyBorder="1" applyAlignment="1">
      <alignment/>
    </xf>
    <xf numFmtId="171" fontId="4" fillId="0" borderId="12" xfId="42" applyNumberFormat="1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71" fontId="4" fillId="33" borderId="10" xfId="42" applyNumberFormat="1" applyFont="1" applyFill="1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10" xfId="0" applyFont="1" applyBorder="1" applyAlignment="1">
      <alignment/>
    </xf>
    <xf numFmtId="171" fontId="8" fillId="0" borderId="10" xfId="42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2" sqref="B2"/>
    </sheetView>
  </sheetViews>
  <sheetFormatPr defaultColWidth="11.375" defaultRowHeight="12"/>
  <cols>
    <col min="1" max="1" width="24.75390625" style="0" customWidth="1"/>
    <col min="2" max="7" width="9.25390625" style="0" customWidth="1"/>
    <col min="8" max="8" width="12.75390625" style="0" customWidth="1"/>
  </cols>
  <sheetData>
    <row r="1" spans="1:3" ht="23.25">
      <c r="A1" s="31" t="s">
        <v>6</v>
      </c>
      <c r="B1" s="32"/>
      <c r="C1" s="24"/>
    </row>
    <row r="2" spans="1:4" ht="12.75">
      <c r="A2" s="26" t="s">
        <v>8</v>
      </c>
      <c r="B2" s="34">
        <v>17</v>
      </c>
      <c r="C2" s="25"/>
      <c r="D2" t="s">
        <v>16</v>
      </c>
    </row>
    <row r="3" spans="1:4" ht="12.75">
      <c r="A3" s="26" t="s">
        <v>9</v>
      </c>
      <c r="B3" s="34">
        <v>39</v>
      </c>
      <c r="C3" s="25"/>
      <c r="D3" t="s">
        <v>17</v>
      </c>
    </row>
    <row r="4" spans="1:4" ht="12.75">
      <c r="A4" s="26" t="s">
        <v>7</v>
      </c>
      <c r="B4" s="34">
        <v>24.7</v>
      </c>
      <c r="C4" s="25"/>
      <c r="D4" t="s">
        <v>12</v>
      </c>
    </row>
    <row r="5" ht="6" customHeight="1"/>
    <row r="6" spans="1:7" ht="30">
      <c r="A6" s="28" t="s">
        <v>15</v>
      </c>
      <c r="B6" s="29"/>
      <c r="C6" s="29"/>
      <c r="D6" s="29"/>
      <c r="E6" s="29"/>
      <c r="F6" s="29"/>
      <c r="G6" s="30"/>
    </row>
    <row r="7" ht="3.75" customHeight="1"/>
    <row r="8" spans="1:7" ht="12">
      <c r="A8" s="8" t="s">
        <v>4</v>
      </c>
      <c r="B8" s="3">
        <v>1</v>
      </c>
      <c r="C8" s="4">
        <v>2</v>
      </c>
      <c r="D8" s="4">
        <v>3</v>
      </c>
      <c r="E8" s="4">
        <v>4</v>
      </c>
      <c r="F8" s="4">
        <v>5</v>
      </c>
      <c r="G8" s="10">
        <v>6</v>
      </c>
    </row>
    <row r="9" spans="1:7" ht="12">
      <c r="A9" s="7" t="s">
        <v>8</v>
      </c>
      <c r="B9" s="2">
        <f>B2</f>
        <v>17</v>
      </c>
      <c r="C9" s="2">
        <f aca="true" t="shared" si="0" ref="C9:G10">B9</f>
        <v>17</v>
      </c>
      <c r="D9" s="2">
        <f t="shared" si="0"/>
        <v>17</v>
      </c>
      <c r="E9" s="2">
        <f t="shared" si="0"/>
        <v>17</v>
      </c>
      <c r="F9" s="2">
        <f t="shared" si="0"/>
        <v>17</v>
      </c>
      <c r="G9" s="9">
        <f t="shared" si="0"/>
        <v>17</v>
      </c>
    </row>
    <row r="10" spans="1:7" ht="12">
      <c r="A10" s="7" t="s">
        <v>9</v>
      </c>
      <c r="B10" s="2">
        <f>B3</f>
        <v>39</v>
      </c>
      <c r="C10" s="2">
        <f t="shared" si="0"/>
        <v>39</v>
      </c>
      <c r="D10" s="2">
        <f t="shared" si="0"/>
        <v>39</v>
      </c>
      <c r="E10" s="2">
        <f t="shared" si="0"/>
        <v>39</v>
      </c>
      <c r="F10" s="2">
        <f t="shared" si="0"/>
        <v>39</v>
      </c>
      <c r="G10" s="9">
        <f t="shared" si="0"/>
        <v>39</v>
      </c>
    </row>
    <row r="11" spans="1:7" ht="12">
      <c r="A11" s="7" t="s">
        <v>13</v>
      </c>
      <c r="B11" s="21">
        <f>B4*3.1416</f>
        <v>77.59752</v>
      </c>
      <c r="C11" s="21">
        <f aca="true" t="shared" si="1" ref="C11:G12">B11</f>
        <v>77.59752</v>
      </c>
      <c r="D11" s="21">
        <f t="shared" si="1"/>
        <v>77.59752</v>
      </c>
      <c r="E11" s="21">
        <f t="shared" si="1"/>
        <v>77.59752</v>
      </c>
      <c r="F11" s="21">
        <f t="shared" si="1"/>
        <v>77.59752</v>
      </c>
      <c r="G11" s="21">
        <f t="shared" si="1"/>
        <v>77.59752</v>
      </c>
    </row>
    <row r="12" spans="1:7" ht="12">
      <c r="A12" s="7" t="s">
        <v>0</v>
      </c>
      <c r="B12" s="21">
        <v>1.681</v>
      </c>
      <c r="C12" s="21">
        <f t="shared" si="1"/>
        <v>1.681</v>
      </c>
      <c r="D12" s="21">
        <f t="shared" si="1"/>
        <v>1.681</v>
      </c>
      <c r="E12" s="21">
        <f t="shared" si="1"/>
        <v>1.681</v>
      </c>
      <c r="F12" s="21">
        <f t="shared" si="1"/>
        <v>1.681</v>
      </c>
      <c r="G12" s="21">
        <f t="shared" si="1"/>
        <v>1.681</v>
      </c>
    </row>
    <row r="13" spans="1:7" ht="12">
      <c r="A13" s="7" t="s">
        <v>1</v>
      </c>
      <c r="B13" s="21">
        <v>2.294</v>
      </c>
      <c r="C13" s="21">
        <f>C10/C9</f>
        <v>2.2941176470588234</v>
      </c>
      <c r="D13" s="21">
        <f>D10/D9</f>
        <v>2.2941176470588234</v>
      </c>
      <c r="E13" s="21">
        <f>E10/E9</f>
        <v>2.2941176470588234</v>
      </c>
      <c r="F13" s="21">
        <f>F10/F9</f>
        <v>2.2941176470588234</v>
      </c>
      <c r="G13" s="22">
        <f>G10/G9</f>
        <v>2.2941176470588234</v>
      </c>
    </row>
    <row r="14" spans="1:7" ht="12">
      <c r="A14" s="7" t="s">
        <v>10</v>
      </c>
      <c r="B14" s="21">
        <v>2.6</v>
      </c>
      <c r="C14" s="21">
        <v>2.053</v>
      </c>
      <c r="D14" s="21">
        <v>1.737</v>
      </c>
      <c r="E14" s="21">
        <v>1.571</v>
      </c>
      <c r="F14" s="21">
        <v>1.444</v>
      </c>
      <c r="G14" s="22">
        <v>1.348</v>
      </c>
    </row>
    <row r="15" spans="1:7" ht="12">
      <c r="A15" s="5" t="s">
        <v>11</v>
      </c>
      <c r="B15" s="23">
        <f aca="true" t="shared" si="2" ref="B15:G15">B12*B13*B14</f>
        <v>10.0261564</v>
      </c>
      <c r="C15" s="23">
        <f t="shared" si="2"/>
        <v>7.917213352941176</v>
      </c>
      <c r="D15" s="23">
        <f t="shared" si="2"/>
        <v>6.698587235294117</v>
      </c>
      <c r="E15" s="23">
        <f t="shared" si="2"/>
        <v>6.058422882352941</v>
      </c>
      <c r="F15" s="23">
        <f t="shared" si="2"/>
        <v>5.5686585882352935</v>
      </c>
      <c r="G15" s="23">
        <f t="shared" si="2"/>
        <v>5.198443058823529</v>
      </c>
    </row>
    <row r="16" spans="1:7" ht="12">
      <c r="A16" s="5" t="s">
        <v>5</v>
      </c>
      <c r="B16" s="6"/>
      <c r="C16" s="11">
        <f>(B15-C15)/B15</f>
        <v>0.2103441202112929</v>
      </c>
      <c r="D16" s="11">
        <f>(C15-D15)/C15</f>
        <v>0.1539210910862153</v>
      </c>
      <c r="E16" s="11">
        <f>(D15-E15)/D15</f>
        <v>0.09556706966033388</v>
      </c>
      <c r="F16" s="11">
        <f>(E15-F15)/E15</f>
        <v>0.08084022915340558</v>
      </c>
      <c r="G16" s="12">
        <f>(F15-G15)/F15</f>
        <v>0.0664819944598337</v>
      </c>
    </row>
    <row r="17" spans="1:7" ht="23.25">
      <c r="A17" s="16" t="s">
        <v>4</v>
      </c>
      <c r="B17" s="17">
        <v>1</v>
      </c>
      <c r="C17" s="18">
        <v>2</v>
      </c>
      <c r="D17" s="18">
        <v>3</v>
      </c>
      <c r="E17" s="18">
        <v>4</v>
      </c>
      <c r="F17" s="18">
        <v>5</v>
      </c>
      <c r="G17" s="19">
        <v>6</v>
      </c>
    </row>
    <row r="18" spans="1:7" ht="23.25">
      <c r="A18" s="20" t="s">
        <v>3</v>
      </c>
      <c r="B18" s="17" t="s">
        <v>2</v>
      </c>
      <c r="C18" s="17" t="s">
        <v>2</v>
      </c>
      <c r="D18" s="17" t="s">
        <v>2</v>
      </c>
      <c r="E18" s="17" t="s">
        <v>2</v>
      </c>
      <c r="F18" s="17" t="s">
        <v>2</v>
      </c>
      <c r="G18" s="17" t="s">
        <v>2</v>
      </c>
    </row>
    <row r="19" spans="1:7" ht="23.25">
      <c r="A19" s="15">
        <v>4000</v>
      </c>
      <c r="B19" s="13">
        <f aca="true" t="shared" si="3" ref="B19:G30">(B$11/B$15)*$A19*60/63360</f>
        <v>29.316319063205516</v>
      </c>
      <c r="C19" s="13">
        <f t="shared" si="3"/>
        <v>37.1254362989735</v>
      </c>
      <c r="D19" s="13">
        <f t="shared" si="3"/>
        <v>43.8794016820913</v>
      </c>
      <c r="E19" s="13">
        <f t="shared" si="3"/>
        <v>48.51592662112831</v>
      </c>
      <c r="F19" s="13">
        <f t="shared" si="3"/>
        <v>52.782909087113985</v>
      </c>
      <c r="G19" s="13">
        <f t="shared" si="3"/>
        <v>56.541929318837234</v>
      </c>
    </row>
    <row r="20" spans="1:7" ht="23.25">
      <c r="A20" s="14">
        <v>5000</v>
      </c>
      <c r="B20" s="13">
        <f t="shared" si="3"/>
        <v>36.6453988290069</v>
      </c>
      <c r="C20" s="13">
        <f t="shared" si="3"/>
        <v>46.406795373716875</v>
      </c>
      <c r="D20" s="13">
        <f t="shared" si="3"/>
        <v>54.84925210261412</v>
      </c>
      <c r="E20" s="13">
        <f t="shared" si="3"/>
        <v>60.6449082764104</v>
      </c>
      <c r="F20" s="13">
        <f t="shared" si="3"/>
        <v>65.97863635889249</v>
      </c>
      <c r="G20" s="13">
        <f t="shared" si="3"/>
        <v>70.67741164854655</v>
      </c>
    </row>
    <row r="21" spans="1:7" ht="23.25">
      <c r="A21" s="14">
        <v>6000</v>
      </c>
      <c r="B21" s="13">
        <f t="shared" si="3"/>
        <v>43.974478594808275</v>
      </c>
      <c r="C21" s="13">
        <f t="shared" si="3"/>
        <v>55.68815444846024</v>
      </c>
      <c r="D21" s="13">
        <f t="shared" si="3"/>
        <v>65.81910252313696</v>
      </c>
      <c r="E21" s="13">
        <f t="shared" si="3"/>
        <v>72.77388993169248</v>
      </c>
      <c r="F21" s="13">
        <f t="shared" si="3"/>
        <v>79.17436363067097</v>
      </c>
      <c r="G21" s="13">
        <f t="shared" si="3"/>
        <v>84.81289397825584</v>
      </c>
    </row>
    <row r="22" spans="1:7" ht="23.25">
      <c r="A22" s="14">
        <v>7000</v>
      </c>
      <c r="B22" s="13">
        <f t="shared" si="3"/>
        <v>51.303558360609664</v>
      </c>
      <c r="C22" s="13">
        <f t="shared" si="3"/>
        <v>64.96951352320362</v>
      </c>
      <c r="D22" s="13">
        <f t="shared" si="3"/>
        <v>76.78895294365978</v>
      </c>
      <c r="E22" s="13">
        <f t="shared" si="3"/>
        <v>84.90287158697456</v>
      </c>
      <c r="F22" s="13">
        <f t="shared" si="3"/>
        <v>92.37009090244948</v>
      </c>
      <c r="G22" s="13">
        <f t="shared" si="3"/>
        <v>98.94837630796515</v>
      </c>
    </row>
    <row r="23" spans="1:7" ht="23.25">
      <c r="A23" s="14">
        <v>8000</v>
      </c>
      <c r="B23" s="13">
        <f t="shared" si="3"/>
        <v>58.63263812641103</v>
      </c>
      <c r="C23" s="13">
        <f t="shared" si="3"/>
        <v>74.250872597947</v>
      </c>
      <c r="D23" s="13">
        <f t="shared" si="3"/>
        <v>87.7588033641826</v>
      </c>
      <c r="E23" s="13">
        <f t="shared" si="3"/>
        <v>97.03185324225662</v>
      </c>
      <c r="F23" s="13">
        <f t="shared" si="3"/>
        <v>105.56581817422797</v>
      </c>
      <c r="G23" s="13">
        <f t="shared" si="3"/>
        <v>113.08385863767447</v>
      </c>
    </row>
    <row r="24" spans="1:7" ht="23.25">
      <c r="A24" s="14">
        <v>9000</v>
      </c>
      <c r="B24" s="13">
        <f t="shared" si="3"/>
        <v>65.96171789221242</v>
      </c>
      <c r="C24" s="13">
        <f t="shared" si="3"/>
        <v>83.53223167269037</v>
      </c>
      <c r="D24" s="13">
        <f t="shared" si="3"/>
        <v>98.72865378470543</v>
      </c>
      <c r="E24" s="13">
        <f t="shared" si="3"/>
        <v>109.16083489753872</v>
      </c>
      <c r="F24" s="13">
        <f t="shared" si="3"/>
        <v>118.76154544600647</v>
      </c>
      <c r="G24" s="13">
        <f t="shared" si="3"/>
        <v>127.21934096738377</v>
      </c>
    </row>
    <row r="25" spans="1:7" ht="23.25">
      <c r="A25" s="14">
        <v>10000</v>
      </c>
      <c r="B25" s="13">
        <f t="shared" si="3"/>
        <v>73.2907976580138</v>
      </c>
      <c r="C25" s="13">
        <f t="shared" si="3"/>
        <v>92.81359074743375</v>
      </c>
      <c r="D25" s="13">
        <f t="shared" si="3"/>
        <v>109.69850420522825</v>
      </c>
      <c r="E25" s="13">
        <f t="shared" si="3"/>
        <v>121.2898165528208</v>
      </c>
      <c r="F25" s="13">
        <f t="shared" si="3"/>
        <v>131.95727271778497</v>
      </c>
      <c r="G25" s="13">
        <f t="shared" si="3"/>
        <v>141.3548232970931</v>
      </c>
    </row>
    <row r="26" spans="1:7" ht="23.25">
      <c r="A26" s="14">
        <v>11000</v>
      </c>
      <c r="B26" s="13">
        <f t="shared" si="3"/>
        <v>80.61987742381517</v>
      </c>
      <c r="C26" s="13">
        <f t="shared" si="3"/>
        <v>102.09494982217711</v>
      </c>
      <c r="D26" s="13">
        <f t="shared" si="3"/>
        <v>120.66835462575108</v>
      </c>
      <c r="E26" s="13">
        <f t="shared" si="3"/>
        <v>133.41879820810288</v>
      </c>
      <c r="F26" s="13">
        <f t="shared" si="3"/>
        <v>145.15299998956345</v>
      </c>
      <c r="G26" s="13">
        <f t="shared" si="3"/>
        <v>155.49030562680238</v>
      </c>
    </row>
    <row r="27" spans="1:7" ht="23.25">
      <c r="A27" s="14">
        <v>12000</v>
      </c>
      <c r="B27" s="13">
        <f t="shared" si="3"/>
        <v>87.94895718961655</v>
      </c>
      <c r="C27" s="13">
        <f t="shared" si="3"/>
        <v>111.37630889692048</v>
      </c>
      <c r="D27" s="13">
        <f t="shared" si="3"/>
        <v>131.63820504627392</v>
      </c>
      <c r="E27" s="13">
        <f t="shared" si="3"/>
        <v>145.54777986338496</v>
      </c>
      <c r="F27" s="13">
        <f t="shared" si="3"/>
        <v>158.34872726134193</v>
      </c>
      <c r="G27" s="13">
        <f t="shared" si="3"/>
        <v>169.6257879565117</v>
      </c>
    </row>
    <row r="28" spans="1:7" ht="23.25">
      <c r="A28" s="14">
        <v>13000</v>
      </c>
      <c r="B28" s="13">
        <f t="shared" si="3"/>
        <v>95.27803695541793</v>
      </c>
      <c r="C28" s="13">
        <f t="shared" si="3"/>
        <v>120.65766797166386</v>
      </c>
      <c r="D28" s="13">
        <f t="shared" si="3"/>
        <v>142.60805546679674</v>
      </c>
      <c r="E28" s="13">
        <f t="shared" si="3"/>
        <v>157.67676151866706</v>
      </c>
      <c r="F28" s="13">
        <f t="shared" si="3"/>
        <v>171.54445453312044</v>
      </c>
      <c r="G28" s="13">
        <f t="shared" si="3"/>
        <v>183.76127028622102</v>
      </c>
    </row>
    <row r="29" spans="1:7" ht="23.25">
      <c r="A29" s="14">
        <v>14000</v>
      </c>
      <c r="B29" s="13">
        <f t="shared" si="3"/>
        <v>102.60711672121933</v>
      </c>
      <c r="C29" s="13">
        <f t="shared" si="3"/>
        <v>129.93902704640723</v>
      </c>
      <c r="D29" s="13">
        <f t="shared" si="3"/>
        <v>153.57790588731956</v>
      </c>
      <c r="E29" s="13">
        <f t="shared" si="3"/>
        <v>169.8057431739491</v>
      </c>
      <c r="F29" s="13">
        <f t="shared" si="3"/>
        <v>184.74018180489895</v>
      </c>
      <c r="G29" s="13">
        <f t="shared" si="3"/>
        <v>197.8967526159303</v>
      </c>
    </row>
    <row r="30" spans="1:7" ht="23.25">
      <c r="A30" s="27">
        <v>14500</v>
      </c>
      <c r="B30" s="13">
        <f t="shared" si="3"/>
        <v>106.27165660412001</v>
      </c>
      <c r="C30" s="13">
        <f t="shared" si="3"/>
        <v>134.57970658377891</v>
      </c>
      <c r="D30" s="13">
        <f t="shared" si="3"/>
        <v>159.06283109758098</v>
      </c>
      <c r="E30" s="13">
        <f t="shared" si="3"/>
        <v>175.87023400159018</v>
      </c>
      <c r="F30" s="13">
        <f t="shared" si="3"/>
        <v>191.3380454407882</v>
      </c>
      <c r="G30" s="13">
        <f t="shared" si="3"/>
        <v>204.96449378078495</v>
      </c>
    </row>
    <row r="31" spans="2:7" ht="9.75" customHeight="1">
      <c r="B31" s="1"/>
      <c r="C31" s="1"/>
      <c r="D31" s="1"/>
      <c r="E31" s="1"/>
      <c r="F31" s="1"/>
      <c r="G31" s="1"/>
    </row>
    <row r="32" spans="1:7" ht="25.5" customHeight="1">
      <c r="A32" s="33" t="s">
        <v>14</v>
      </c>
      <c r="B32" s="33"/>
      <c r="C32" s="33"/>
      <c r="D32" s="33"/>
      <c r="E32" s="33"/>
      <c r="F32" s="33"/>
      <c r="G32" s="33"/>
    </row>
    <row r="33" spans="1:7" ht="25.5" customHeight="1">
      <c r="A33" s="33"/>
      <c r="B33" s="33"/>
      <c r="C33" s="33"/>
      <c r="D33" s="33"/>
      <c r="E33" s="33"/>
      <c r="F33" s="33"/>
      <c r="G33" s="33"/>
    </row>
  </sheetData>
  <sheetProtection/>
  <mergeCells count="4">
    <mergeCell ref="A6:G6"/>
    <mergeCell ref="A1:B1"/>
    <mergeCell ref="A32:G32"/>
    <mergeCell ref="A33:G33"/>
  </mergeCells>
  <printOptions horizontalCentered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Bamberger</dc:creator>
  <cp:keywords/>
  <dc:description/>
  <cp:lastModifiedBy>Mike</cp:lastModifiedBy>
  <cp:lastPrinted>1999-05-01T22:16:08Z</cp:lastPrinted>
  <dcterms:created xsi:type="dcterms:W3CDTF">1998-07-17T16:12:54Z</dcterms:created>
  <dcterms:modified xsi:type="dcterms:W3CDTF">2014-06-06T20:35:01Z</dcterms:modified>
  <cp:category/>
  <cp:version/>
  <cp:contentType/>
  <cp:contentStatus/>
</cp:coreProperties>
</file>